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31.3.247\070企画財政課（入札）\一般競争入札\01 一般競争入札\R8\令和８年７月１３日開札\令和８年度小型動力消防ポンプ付積載車購入\01　公告\02　HP掲載\02掲載データ\"/>
    </mc:Choice>
  </mc:AlternateContent>
  <xr:revisionPtr revIDLastSave="0" documentId="13_ncr:1_{F36FF5CB-B7BA-4F58-A21A-7296A0F64BEA}" xr6:coauthVersionLast="47" xr6:coauthVersionMax="47" xr10:uidLastSave="{00000000-0000-0000-0000-000000000000}"/>
  <bookViews>
    <workbookView xWindow="-120" yWindow="-120" windowWidth="20730" windowHeight="11160" firstSheet="1" activeTab="1" xr2:uid="{B1AEE904-ECC0-4AF9-B3B3-43ADC083B4DB}"/>
  </bookViews>
  <sheets>
    <sheet name="明細書" sheetId="1" state="hidden" r:id="rId1"/>
    <sheet name="明細書 " sheetId="5" r:id="rId2"/>
  </sheets>
  <definedNames>
    <definedName name="_xlnm.Print_Area" localSheetId="0">明細書!$A$1:$G$26</definedName>
    <definedName name="_xlnm.Print_Area" localSheetId="1">'明細書 '!$A$1:$G$29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8" i="1" l="1"/>
  <c r="F17" i="1"/>
  <c r="F14" i="1"/>
  <c r="F13" i="1"/>
  <c r="F12" i="1"/>
  <c r="F11" i="1"/>
  <c r="F10" i="1"/>
  <c r="F5" i="1"/>
  <c r="F7" i="1" s="1"/>
  <c r="F15" i="1" l="1"/>
  <c r="F19" i="1"/>
  <c r="F22" i="1" l="1"/>
  <c r="F23" i="1" s="1"/>
  <c r="F21" i="1"/>
  <c r="F25" i="1" l="1"/>
</calcChain>
</file>

<file path=xl/sharedStrings.xml><?xml version="1.0" encoding="utf-8"?>
<sst xmlns="http://schemas.openxmlformats.org/spreadsheetml/2006/main" count="93" uniqueCount="39">
  <si>
    <t>番号</t>
    <rPh sb="0" eb="2">
      <t>バンゴウ</t>
    </rPh>
    <phoneticPr fontId="3"/>
  </si>
  <si>
    <t>品名/内容</t>
    <rPh sb="0" eb="2">
      <t>ヒンメイ</t>
    </rPh>
    <rPh sb="3" eb="5">
      <t>ナイヨウ</t>
    </rPh>
    <phoneticPr fontId="3"/>
  </si>
  <si>
    <t>数量</t>
    <rPh sb="0" eb="2">
      <t>スウリョウ</t>
    </rPh>
    <phoneticPr fontId="3"/>
  </si>
  <si>
    <t>単位</t>
    <rPh sb="0" eb="2">
      <t>タンイ</t>
    </rPh>
    <phoneticPr fontId="3"/>
  </si>
  <si>
    <t>備考</t>
    <rPh sb="0" eb="2">
      <t>ビコウ</t>
    </rPh>
    <phoneticPr fontId="3"/>
  </si>
  <si>
    <t>①</t>
    <phoneticPr fontId="3"/>
  </si>
  <si>
    <t>軽四輪駆動デッキバン小型動力ポンプ付積載車</t>
    <rPh sb="0" eb="1">
      <t>ケイ</t>
    </rPh>
    <rPh sb="1" eb="5">
      <t>ヨンリンクドウ</t>
    </rPh>
    <rPh sb="10" eb="12">
      <t>コガタ</t>
    </rPh>
    <rPh sb="12" eb="14">
      <t>ドウリョク</t>
    </rPh>
    <rPh sb="17" eb="18">
      <t>ツ</t>
    </rPh>
    <rPh sb="18" eb="21">
      <t>セキサイシャ</t>
    </rPh>
    <phoneticPr fontId="3"/>
  </si>
  <si>
    <t>ダイハツハイゼットデッキバン</t>
    <phoneticPr fontId="3"/>
  </si>
  <si>
    <t>台</t>
    <rPh sb="0" eb="1">
      <t>ダイ</t>
    </rPh>
    <phoneticPr fontId="3"/>
  </si>
  <si>
    <t>※艤装/塗装/回転灯/幌加工/防錆処理込み</t>
    <rPh sb="1" eb="3">
      <t>ギソウ</t>
    </rPh>
    <rPh sb="4" eb="6">
      <t>トソウ</t>
    </rPh>
    <rPh sb="7" eb="10">
      <t>カイテントウ</t>
    </rPh>
    <rPh sb="11" eb="12">
      <t>ホロ</t>
    </rPh>
    <rPh sb="12" eb="14">
      <t>カコウ</t>
    </rPh>
    <rPh sb="15" eb="17">
      <t>ボウサビ</t>
    </rPh>
    <rPh sb="17" eb="19">
      <t>ショリ</t>
    </rPh>
    <rPh sb="19" eb="20">
      <t>コ</t>
    </rPh>
    <phoneticPr fontId="3"/>
  </si>
  <si>
    <t>計</t>
    <rPh sb="0" eb="1">
      <t>ケイ</t>
    </rPh>
    <phoneticPr fontId="3"/>
  </si>
  <si>
    <t>②</t>
    <phoneticPr fontId="3"/>
  </si>
  <si>
    <t>諸経費</t>
    <rPh sb="0" eb="3">
      <t>ショケイヒ</t>
    </rPh>
    <phoneticPr fontId="3"/>
  </si>
  <si>
    <t>自賠責保険料</t>
    <rPh sb="0" eb="6">
      <t>ジバイセキホケンリョウ</t>
    </rPh>
    <phoneticPr fontId="3"/>
  </si>
  <si>
    <t>式</t>
    <rPh sb="0" eb="1">
      <t>シキ</t>
    </rPh>
    <phoneticPr fontId="3"/>
  </si>
  <si>
    <t>非課税</t>
    <rPh sb="0" eb="3">
      <t>ヒカゼイ</t>
    </rPh>
    <phoneticPr fontId="3"/>
  </si>
  <si>
    <t>自動車重量税</t>
    <rPh sb="0" eb="3">
      <t>ジドウシャ</t>
    </rPh>
    <rPh sb="3" eb="6">
      <t>ジュウリョウゼイ</t>
    </rPh>
    <phoneticPr fontId="3"/>
  </si>
  <si>
    <t>法定費用</t>
    <rPh sb="0" eb="4">
      <t>ホウテイヒヨウ</t>
    </rPh>
    <phoneticPr fontId="3"/>
  </si>
  <si>
    <t>リサイクル料</t>
    <rPh sb="5" eb="6">
      <t>リョウ</t>
    </rPh>
    <phoneticPr fontId="3"/>
  </si>
  <si>
    <t>検査登録費用</t>
    <rPh sb="0" eb="6">
      <t>ケンサトウロクヒヨウ</t>
    </rPh>
    <phoneticPr fontId="3"/>
  </si>
  <si>
    <t>③</t>
    <phoneticPr fontId="3"/>
  </si>
  <si>
    <t>トーハツ消防ポンプVF53BS　B-3級　4ｻｲｸﾙ</t>
    <rPh sb="4" eb="6">
      <t>ショウボウ</t>
    </rPh>
    <rPh sb="19" eb="20">
      <t>キュウ</t>
    </rPh>
    <phoneticPr fontId="3"/>
  </si>
  <si>
    <t>装備品一式</t>
    <rPh sb="0" eb="3">
      <t>ソウビヒン</t>
    </rPh>
    <rPh sb="3" eb="5">
      <t>イッシキ</t>
    </rPh>
    <phoneticPr fontId="3"/>
  </si>
  <si>
    <t>a</t>
    <phoneticPr fontId="3"/>
  </si>
  <si>
    <t>小計</t>
    <rPh sb="0" eb="2">
      <t>ショウケイ</t>
    </rPh>
    <phoneticPr fontId="3"/>
  </si>
  <si>
    <t>小計（非課税以外）</t>
    <rPh sb="0" eb="2">
      <t>ショウケイ</t>
    </rPh>
    <rPh sb="3" eb="6">
      <t>ヒカゼイ</t>
    </rPh>
    <rPh sb="6" eb="8">
      <t>イガイ</t>
    </rPh>
    <phoneticPr fontId="3"/>
  </si>
  <si>
    <t>b</t>
    <phoneticPr fontId="3"/>
  </si>
  <si>
    <t>消費税</t>
    <rPh sb="0" eb="3">
      <t>ショウヒゼイ</t>
    </rPh>
    <phoneticPr fontId="3"/>
  </si>
  <si>
    <t>合計(a+b)</t>
    <rPh sb="0" eb="2">
      <t>ゴウケイ</t>
    </rPh>
    <phoneticPr fontId="3"/>
  </si>
  <si>
    <t>改め</t>
    <rPh sb="0" eb="1">
      <t>アラタ</t>
    </rPh>
    <phoneticPr fontId="3"/>
  </si>
  <si>
    <t>小計(課税対象のみ）</t>
    <rPh sb="0" eb="2">
      <t>ショウケイ</t>
    </rPh>
    <rPh sb="3" eb="5">
      <t>カゼイ</t>
    </rPh>
    <rPh sb="5" eb="7">
      <t>タイショウ</t>
    </rPh>
    <phoneticPr fontId="3"/>
  </si>
  <si>
    <t>a1</t>
    <phoneticPr fontId="3"/>
  </si>
  <si>
    <t>d</t>
    <phoneticPr fontId="3"/>
  </si>
  <si>
    <t>c</t>
    <phoneticPr fontId="3"/>
  </si>
  <si>
    <t>合計(②+ｃ)</t>
    <rPh sb="0" eb="2">
      <t>ゴウケイ</t>
    </rPh>
    <phoneticPr fontId="3"/>
  </si>
  <si>
    <t>計(a1+ｂ)</t>
    <rPh sb="0" eb="1">
      <t>ケイ</t>
    </rPh>
    <phoneticPr fontId="3"/>
  </si>
  <si>
    <t>令和８年度　小型動力消防ポンプ付き積載車購入　明細書</t>
    <rPh sb="0" eb="2">
      <t>レイワ</t>
    </rPh>
    <rPh sb="3" eb="5">
      <t>ネンド</t>
    </rPh>
    <rPh sb="6" eb="10">
      <t>コガタドウリョク</t>
    </rPh>
    <rPh sb="10" eb="12">
      <t>ショウボウ</t>
    </rPh>
    <rPh sb="15" eb="16">
      <t>ツ</t>
    </rPh>
    <rPh sb="17" eb="20">
      <t>セキサイシャ</t>
    </rPh>
    <rPh sb="20" eb="22">
      <t>コウニュウ</t>
    </rPh>
    <rPh sb="23" eb="26">
      <t>メイサイショ</t>
    </rPh>
    <phoneticPr fontId="3"/>
  </si>
  <si>
    <r>
      <t>単価</t>
    </r>
    <r>
      <rPr>
        <sz val="9"/>
        <color theme="1"/>
        <rFont val="游ゴシック"/>
        <family val="3"/>
        <charset val="128"/>
        <scheme val="minor"/>
      </rPr>
      <t>（円）</t>
    </r>
    <rPh sb="0" eb="2">
      <t>タンカ</t>
    </rPh>
    <rPh sb="3" eb="4">
      <t>エン</t>
    </rPh>
    <phoneticPr fontId="3"/>
  </si>
  <si>
    <r>
      <t>金額</t>
    </r>
    <r>
      <rPr>
        <sz val="9"/>
        <color theme="1"/>
        <rFont val="游ゴシック"/>
        <family val="3"/>
        <charset val="128"/>
        <scheme val="minor"/>
      </rPr>
      <t>（円）</t>
    </r>
    <rPh sb="0" eb="2">
      <t>キンガク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</si>
</sst>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38" fontId="0" fillId="0" borderId="2" xfId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>
      <alignment vertical="center"/>
    </xf>
    <xf numFmtId="0" fontId="0" fillId="0" borderId="5" xfId="0" applyBorder="1" applyAlignment="1">
      <alignment horizontal="center" vertical="center"/>
    </xf>
    <xf numFmtId="38" fontId="0" fillId="0" borderId="5" xfId="1" applyFont="1" applyBorder="1" applyAlignment="1">
      <alignment vertical="center"/>
    </xf>
    <xf numFmtId="38" fontId="0" fillId="0" borderId="5" xfId="0" applyNumberFormat="1" applyBorder="1">
      <alignment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>
      <alignment vertical="center"/>
    </xf>
    <xf numFmtId="0" fontId="0" fillId="0" borderId="8" xfId="0" applyBorder="1" applyAlignment="1">
      <alignment horizontal="center" vertical="center"/>
    </xf>
    <xf numFmtId="38" fontId="0" fillId="0" borderId="8" xfId="1" applyFont="1" applyBorder="1" applyAlignment="1">
      <alignment vertical="center"/>
    </xf>
    <xf numFmtId="38" fontId="0" fillId="0" borderId="8" xfId="0" applyNumberFormat="1" applyBorder="1">
      <alignment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>
      <alignment vertical="center"/>
    </xf>
    <xf numFmtId="0" fontId="0" fillId="0" borderId="11" xfId="0" applyBorder="1" applyAlignment="1">
      <alignment horizontal="center" vertical="center"/>
    </xf>
    <xf numFmtId="38" fontId="0" fillId="0" borderId="11" xfId="1" applyFont="1" applyBorder="1" applyAlignment="1">
      <alignment vertical="center"/>
    </xf>
    <xf numFmtId="38" fontId="0" fillId="0" borderId="11" xfId="0" applyNumberFormat="1" applyBorder="1">
      <alignment vertical="center"/>
    </xf>
    <xf numFmtId="0" fontId="0" fillId="0" borderId="12" xfId="0" applyBorder="1" applyAlignment="1">
      <alignment horizontal="center" vertical="center"/>
    </xf>
    <xf numFmtId="38" fontId="0" fillId="0" borderId="5" xfId="1" applyFont="1" applyBorder="1">
      <alignment vertical="center"/>
    </xf>
    <xf numFmtId="9" fontId="0" fillId="0" borderId="5" xfId="0" applyNumberForma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>
      <alignment vertical="center"/>
    </xf>
    <xf numFmtId="38" fontId="0" fillId="0" borderId="14" xfId="1" applyFont="1" applyBorder="1" applyAlignment="1">
      <alignment vertical="center"/>
    </xf>
    <xf numFmtId="38" fontId="0" fillId="0" borderId="14" xfId="1" applyFont="1" applyBorder="1">
      <alignment vertical="center"/>
    </xf>
    <xf numFmtId="0" fontId="0" fillId="0" borderId="15" xfId="0" applyBorder="1" applyAlignment="1">
      <alignment horizontal="center" vertical="center"/>
    </xf>
    <xf numFmtId="38" fontId="0" fillId="0" borderId="0" xfId="1" applyFont="1" applyAlignment="1">
      <alignment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>
      <alignment vertical="center"/>
    </xf>
    <xf numFmtId="0" fontId="0" fillId="0" borderId="17" xfId="0" applyBorder="1" applyAlignment="1">
      <alignment horizontal="center" vertical="center"/>
    </xf>
    <xf numFmtId="38" fontId="0" fillId="0" borderId="17" xfId="1" applyFont="1" applyBorder="1" applyAlignment="1">
      <alignment vertical="center"/>
    </xf>
    <xf numFmtId="38" fontId="0" fillId="0" borderId="17" xfId="1" applyFont="1" applyBorder="1">
      <alignment vertical="center"/>
    </xf>
    <xf numFmtId="0" fontId="0" fillId="0" borderId="18" xfId="0" applyBorder="1" applyAlignment="1">
      <alignment horizontal="center" vertical="center"/>
    </xf>
    <xf numFmtId="9" fontId="0" fillId="0" borderId="14" xfId="0" applyNumberForma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3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C6CC84-A04B-4D57-B250-F84AD625DBCC}">
  <dimension ref="A1:G26"/>
  <sheetViews>
    <sheetView view="pageBreakPreview" topLeftCell="A13" zoomScaleNormal="100" zoomScaleSheetLayoutView="100" workbookViewId="0">
      <selection activeCell="B36" sqref="B36"/>
    </sheetView>
  </sheetViews>
  <sheetFormatPr defaultRowHeight="18.75" x14ac:dyDescent="0.4"/>
  <cols>
    <col min="1" max="1" width="5.25" style="5" bestFit="1" customWidth="1"/>
    <col min="2" max="2" width="44.25" bestFit="1" customWidth="1"/>
    <col min="3" max="3" width="8.5" customWidth="1"/>
    <col min="4" max="4" width="5.25" style="5" bestFit="1" customWidth="1"/>
    <col min="5" max="5" width="9.25" style="31" customWidth="1"/>
    <col min="6" max="6" width="13.875" customWidth="1"/>
    <col min="7" max="7" width="9" style="5"/>
  </cols>
  <sheetData>
    <row r="1" spans="1:7" x14ac:dyDescent="0.4">
      <c r="A1" s="39" t="s">
        <v>36</v>
      </c>
      <c r="B1" s="40"/>
      <c r="C1" s="40"/>
      <c r="D1" s="40"/>
      <c r="E1" s="40"/>
      <c r="F1" s="40"/>
      <c r="G1" s="41"/>
    </row>
    <row r="2" spans="1:7" ht="19.5" thickBot="1" x14ac:dyDescent="0.45">
      <c r="A2" s="42"/>
      <c r="B2" s="43"/>
      <c r="C2" s="43"/>
      <c r="D2" s="43"/>
      <c r="E2" s="43"/>
      <c r="F2" s="43"/>
      <c r="G2" s="44"/>
    </row>
    <row r="3" spans="1:7" s="5" customFormat="1" ht="27.95" customHeight="1" x14ac:dyDescent="0.4">
      <c r="A3" s="1" t="s">
        <v>0</v>
      </c>
      <c r="B3" s="2" t="s">
        <v>1</v>
      </c>
      <c r="C3" s="2" t="s">
        <v>2</v>
      </c>
      <c r="D3" s="2" t="s">
        <v>3</v>
      </c>
      <c r="E3" s="3" t="s">
        <v>37</v>
      </c>
      <c r="F3" s="2" t="s">
        <v>38</v>
      </c>
      <c r="G3" s="4" t="s">
        <v>4</v>
      </c>
    </row>
    <row r="4" spans="1:7" ht="27.95" customHeight="1" x14ac:dyDescent="0.4">
      <c r="A4" s="6" t="s">
        <v>5</v>
      </c>
      <c r="B4" s="7" t="s">
        <v>6</v>
      </c>
      <c r="C4" s="7"/>
      <c r="D4" s="8"/>
      <c r="E4" s="9"/>
      <c r="F4" s="10"/>
      <c r="G4" s="11"/>
    </row>
    <row r="5" spans="1:7" ht="27.95" customHeight="1" x14ac:dyDescent="0.4">
      <c r="A5" s="12"/>
      <c r="B5" s="13" t="s">
        <v>7</v>
      </c>
      <c r="C5" s="13">
        <v>2</v>
      </c>
      <c r="D5" s="14" t="s">
        <v>8</v>
      </c>
      <c r="E5" s="15">
        <v>4930000</v>
      </c>
      <c r="F5" s="16">
        <f>SUM(C5*E5)</f>
        <v>9860000</v>
      </c>
      <c r="G5" s="17"/>
    </row>
    <row r="6" spans="1:7" ht="27.95" customHeight="1" x14ac:dyDescent="0.4">
      <c r="A6" s="18"/>
      <c r="B6" s="19" t="s">
        <v>9</v>
      </c>
      <c r="C6" s="19"/>
      <c r="D6" s="20"/>
      <c r="E6" s="21"/>
      <c r="F6" s="22"/>
      <c r="G6" s="23"/>
    </row>
    <row r="7" spans="1:7" ht="27.95" customHeight="1" x14ac:dyDescent="0.4">
      <c r="A7" s="18"/>
      <c r="B7" s="19" t="s">
        <v>10</v>
      </c>
      <c r="C7" s="19"/>
      <c r="D7" s="20"/>
      <c r="E7" s="21"/>
      <c r="F7" s="22">
        <f>SUM(F5:F6)</f>
        <v>9860000</v>
      </c>
      <c r="G7" s="23"/>
    </row>
    <row r="8" spans="1:7" ht="27.95" customHeight="1" x14ac:dyDescent="0.4">
      <c r="A8" s="18"/>
      <c r="B8" s="20"/>
      <c r="C8" s="19"/>
      <c r="D8" s="20"/>
      <c r="E8" s="21"/>
      <c r="F8" s="22"/>
      <c r="G8" s="23"/>
    </row>
    <row r="9" spans="1:7" ht="27.95" customHeight="1" x14ac:dyDescent="0.4">
      <c r="A9" s="6" t="s">
        <v>11</v>
      </c>
      <c r="B9" s="7" t="s">
        <v>12</v>
      </c>
      <c r="C9" s="7"/>
      <c r="D9" s="8"/>
      <c r="E9" s="9"/>
      <c r="F9" s="10"/>
      <c r="G9" s="11"/>
    </row>
    <row r="10" spans="1:7" ht="27.95" customHeight="1" x14ac:dyDescent="0.4">
      <c r="A10" s="6"/>
      <c r="B10" s="7" t="s">
        <v>13</v>
      </c>
      <c r="C10" s="7">
        <v>2</v>
      </c>
      <c r="D10" s="8" t="s">
        <v>14</v>
      </c>
      <c r="E10" s="9">
        <v>7470</v>
      </c>
      <c r="F10" s="10">
        <f>C10*E10</f>
        <v>14940</v>
      </c>
      <c r="G10" s="11" t="s">
        <v>15</v>
      </c>
    </row>
    <row r="11" spans="1:7" ht="27.95" customHeight="1" x14ac:dyDescent="0.4">
      <c r="A11" s="6"/>
      <c r="B11" s="7" t="s">
        <v>16</v>
      </c>
      <c r="C11" s="7">
        <v>2</v>
      </c>
      <c r="D11" s="8" t="s">
        <v>14</v>
      </c>
      <c r="E11" s="9">
        <v>6600</v>
      </c>
      <c r="F11" s="10">
        <f>C11*E11</f>
        <v>13200</v>
      </c>
      <c r="G11" s="11" t="s">
        <v>15</v>
      </c>
    </row>
    <row r="12" spans="1:7" ht="27.95" customHeight="1" x14ac:dyDescent="0.4">
      <c r="A12" s="6"/>
      <c r="B12" s="7" t="s">
        <v>17</v>
      </c>
      <c r="C12" s="7">
        <v>2</v>
      </c>
      <c r="D12" s="8" t="s">
        <v>14</v>
      </c>
      <c r="E12" s="9">
        <v>3500</v>
      </c>
      <c r="F12" s="10">
        <f t="shared" ref="F12:F14" si="0">C12*E12</f>
        <v>7000</v>
      </c>
      <c r="G12" s="11" t="s">
        <v>15</v>
      </c>
    </row>
    <row r="13" spans="1:7" ht="27.95" customHeight="1" x14ac:dyDescent="0.4">
      <c r="A13" s="6"/>
      <c r="B13" s="7" t="s">
        <v>18</v>
      </c>
      <c r="C13" s="7">
        <v>2</v>
      </c>
      <c r="D13" s="8" t="s">
        <v>14</v>
      </c>
      <c r="E13" s="9">
        <v>9440</v>
      </c>
      <c r="F13" s="10">
        <f t="shared" si="0"/>
        <v>18880</v>
      </c>
      <c r="G13" s="11" t="s">
        <v>15</v>
      </c>
    </row>
    <row r="14" spans="1:7" ht="27.95" customHeight="1" x14ac:dyDescent="0.4">
      <c r="A14" s="6"/>
      <c r="B14" s="7" t="s">
        <v>19</v>
      </c>
      <c r="C14" s="7">
        <v>2</v>
      </c>
      <c r="D14" s="8" t="s">
        <v>14</v>
      </c>
      <c r="E14" s="9">
        <v>39600</v>
      </c>
      <c r="F14" s="10">
        <f t="shared" si="0"/>
        <v>79200</v>
      </c>
      <c r="G14" s="11"/>
    </row>
    <row r="15" spans="1:7" ht="27.95" customHeight="1" x14ac:dyDescent="0.4">
      <c r="A15" s="6"/>
      <c r="B15" s="7" t="s">
        <v>10</v>
      </c>
      <c r="C15" s="7"/>
      <c r="D15" s="8"/>
      <c r="E15" s="9"/>
      <c r="F15" s="10">
        <f>SUM(F10:F14)</f>
        <v>133220</v>
      </c>
      <c r="G15" s="11"/>
    </row>
    <row r="16" spans="1:7" ht="27.95" customHeight="1" x14ac:dyDescent="0.4">
      <c r="A16" s="6"/>
      <c r="B16" s="7"/>
      <c r="C16" s="7"/>
      <c r="D16" s="8"/>
      <c r="E16" s="9"/>
      <c r="F16" s="10"/>
      <c r="G16" s="11"/>
    </row>
    <row r="17" spans="1:7" ht="27.95" customHeight="1" x14ac:dyDescent="0.4">
      <c r="A17" s="6" t="s">
        <v>20</v>
      </c>
      <c r="B17" s="7" t="s">
        <v>21</v>
      </c>
      <c r="C17" s="7">
        <v>2</v>
      </c>
      <c r="D17" s="8" t="s">
        <v>8</v>
      </c>
      <c r="E17" s="9">
        <v>1832000</v>
      </c>
      <c r="F17" s="10">
        <f t="shared" ref="F17:F18" si="1">SUM(C17*E17)</f>
        <v>3664000</v>
      </c>
      <c r="G17" s="11"/>
    </row>
    <row r="18" spans="1:7" ht="27.95" customHeight="1" x14ac:dyDescent="0.4">
      <c r="A18" s="6"/>
      <c r="B18" s="7" t="s">
        <v>22</v>
      </c>
      <c r="C18" s="7">
        <v>2</v>
      </c>
      <c r="D18" s="8" t="s">
        <v>14</v>
      </c>
      <c r="E18" s="9">
        <v>930000</v>
      </c>
      <c r="F18" s="10">
        <f t="shared" si="1"/>
        <v>1860000</v>
      </c>
      <c r="G18" s="11"/>
    </row>
    <row r="19" spans="1:7" ht="27.95" customHeight="1" x14ac:dyDescent="0.4">
      <c r="A19" s="6"/>
      <c r="B19" s="7" t="s">
        <v>10</v>
      </c>
      <c r="C19" s="7"/>
      <c r="D19" s="8"/>
      <c r="E19" s="9"/>
      <c r="F19" s="24">
        <f>SUM(F17:F18)</f>
        <v>5524000</v>
      </c>
      <c r="G19" s="11"/>
    </row>
    <row r="20" spans="1:7" ht="27.95" customHeight="1" x14ac:dyDescent="0.4">
      <c r="A20" s="6"/>
      <c r="B20" s="7"/>
      <c r="C20" s="7"/>
      <c r="D20" s="8"/>
      <c r="E20" s="9"/>
      <c r="F20" s="24"/>
      <c r="G20" s="11"/>
    </row>
    <row r="21" spans="1:7" ht="27.95" customHeight="1" x14ac:dyDescent="0.4">
      <c r="A21" s="6" t="s">
        <v>23</v>
      </c>
      <c r="B21" s="7" t="s">
        <v>24</v>
      </c>
      <c r="C21" s="7"/>
      <c r="D21" s="8"/>
      <c r="E21" s="9"/>
      <c r="F21" s="24">
        <f>SUM(F19,F15,F7)</f>
        <v>15517220</v>
      </c>
      <c r="G21" s="11"/>
    </row>
    <row r="22" spans="1:7" ht="27.95" customHeight="1" x14ac:dyDescent="0.4">
      <c r="A22" s="6"/>
      <c r="B22" s="7" t="s">
        <v>25</v>
      </c>
      <c r="C22" s="7"/>
      <c r="D22" s="8"/>
      <c r="E22" s="9"/>
      <c r="F22" s="24">
        <f>SUM(F7,F14,F19)</f>
        <v>15463200</v>
      </c>
      <c r="G22" s="11"/>
    </row>
    <row r="23" spans="1:7" ht="27.95" customHeight="1" x14ac:dyDescent="0.4">
      <c r="A23" s="6" t="s">
        <v>26</v>
      </c>
      <c r="B23" s="7" t="s">
        <v>27</v>
      </c>
      <c r="C23" s="7"/>
      <c r="D23" s="25">
        <v>0.1</v>
      </c>
      <c r="E23" s="9"/>
      <c r="F23" s="24">
        <f>F22*D23</f>
        <v>1546320</v>
      </c>
      <c r="G23" s="11"/>
    </row>
    <row r="24" spans="1:7" ht="27.95" customHeight="1" x14ac:dyDescent="0.4">
      <c r="A24" s="6"/>
      <c r="B24" s="7"/>
      <c r="C24" s="7"/>
      <c r="D24" s="8"/>
      <c r="E24" s="9"/>
      <c r="F24" s="24"/>
      <c r="G24" s="11"/>
    </row>
    <row r="25" spans="1:7" ht="27.95" customHeight="1" x14ac:dyDescent="0.4">
      <c r="A25" s="32"/>
      <c r="B25" s="33" t="s">
        <v>28</v>
      </c>
      <c r="C25" s="33"/>
      <c r="D25" s="34"/>
      <c r="E25" s="35"/>
      <c r="F25" s="36">
        <f>SUM(F23,F21)</f>
        <v>17063540</v>
      </c>
      <c r="G25" s="37"/>
    </row>
    <row r="26" spans="1:7" ht="27.95" customHeight="1" thickBot="1" x14ac:dyDescent="0.45">
      <c r="A26" s="26"/>
      <c r="B26" s="27" t="s">
        <v>29</v>
      </c>
      <c r="C26" s="27"/>
      <c r="D26" s="38"/>
      <c r="E26" s="28"/>
      <c r="F26" s="29">
        <v>17064000</v>
      </c>
      <c r="G26" s="30"/>
    </row>
  </sheetData>
  <mergeCells count="1">
    <mergeCell ref="A1:G2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scale="82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EF32AF-7DE6-4DAE-9FA6-EB389C915970}">
  <dimension ref="A1:G28"/>
  <sheetViews>
    <sheetView tabSelected="1" view="pageBreakPreview" zoomScaleNormal="100" zoomScaleSheetLayoutView="100" workbookViewId="0">
      <selection activeCell="K30" sqref="K30"/>
    </sheetView>
  </sheetViews>
  <sheetFormatPr defaultRowHeight="18.75" x14ac:dyDescent="0.4"/>
  <cols>
    <col min="1" max="1" width="5.25" style="5" bestFit="1" customWidth="1"/>
    <col min="2" max="2" width="44.25" bestFit="1" customWidth="1"/>
    <col min="3" max="3" width="8.5" customWidth="1"/>
    <col min="4" max="4" width="5.25" style="5" bestFit="1" customWidth="1"/>
    <col min="5" max="5" width="9.25" style="31" customWidth="1"/>
    <col min="6" max="6" width="13.875" customWidth="1"/>
    <col min="7" max="7" width="9" style="5"/>
  </cols>
  <sheetData>
    <row r="1" spans="1:7" x14ac:dyDescent="0.4">
      <c r="A1" s="39" t="s">
        <v>36</v>
      </c>
      <c r="B1" s="40"/>
      <c r="C1" s="40"/>
      <c r="D1" s="40"/>
      <c r="E1" s="40"/>
      <c r="F1" s="40"/>
      <c r="G1" s="41"/>
    </row>
    <row r="2" spans="1:7" ht="19.5" thickBot="1" x14ac:dyDescent="0.45">
      <c r="A2" s="42"/>
      <c r="B2" s="43"/>
      <c r="C2" s="43"/>
      <c r="D2" s="43"/>
      <c r="E2" s="43"/>
      <c r="F2" s="43"/>
      <c r="G2" s="44"/>
    </row>
    <row r="3" spans="1:7" s="5" customFormat="1" ht="27.95" customHeight="1" x14ac:dyDescent="0.4">
      <c r="A3" s="1" t="s">
        <v>0</v>
      </c>
      <c r="B3" s="2" t="s">
        <v>1</v>
      </c>
      <c r="C3" s="2" t="s">
        <v>2</v>
      </c>
      <c r="D3" s="2" t="s">
        <v>3</v>
      </c>
      <c r="E3" s="3" t="s">
        <v>37</v>
      </c>
      <c r="F3" s="2" t="s">
        <v>38</v>
      </c>
      <c r="G3" s="4" t="s">
        <v>4</v>
      </c>
    </row>
    <row r="4" spans="1:7" ht="27.95" customHeight="1" x14ac:dyDescent="0.4">
      <c r="A4" s="6" t="s">
        <v>5</v>
      </c>
      <c r="B4" s="7" t="s">
        <v>6</v>
      </c>
      <c r="C4" s="7"/>
      <c r="D4" s="8"/>
      <c r="E4" s="9"/>
      <c r="F4" s="10"/>
      <c r="G4" s="11"/>
    </row>
    <row r="5" spans="1:7" ht="27.95" customHeight="1" x14ac:dyDescent="0.4">
      <c r="A5" s="12"/>
      <c r="B5" s="13" t="s">
        <v>7</v>
      </c>
      <c r="C5" s="13">
        <v>2</v>
      </c>
      <c r="D5" s="14" t="s">
        <v>8</v>
      </c>
      <c r="E5" s="15"/>
      <c r="F5" s="16"/>
      <c r="G5" s="17"/>
    </row>
    <row r="6" spans="1:7" ht="27.95" customHeight="1" x14ac:dyDescent="0.4">
      <c r="A6" s="18"/>
      <c r="B6" s="19" t="s">
        <v>9</v>
      </c>
      <c r="C6" s="19"/>
      <c r="D6" s="20"/>
      <c r="E6" s="21"/>
      <c r="F6" s="22"/>
      <c r="G6" s="23"/>
    </row>
    <row r="7" spans="1:7" ht="27.95" customHeight="1" x14ac:dyDescent="0.4">
      <c r="A7" s="18"/>
      <c r="B7" s="19" t="s">
        <v>10</v>
      </c>
      <c r="C7" s="19"/>
      <c r="D7" s="20"/>
      <c r="E7" s="21"/>
      <c r="F7" s="22"/>
      <c r="G7" s="23"/>
    </row>
    <row r="8" spans="1:7" ht="27.95" customHeight="1" x14ac:dyDescent="0.4">
      <c r="A8" s="18"/>
      <c r="B8" s="20"/>
      <c r="C8" s="19"/>
      <c r="D8" s="20"/>
      <c r="E8" s="21"/>
      <c r="F8" s="22"/>
      <c r="G8" s="23"/>
    </row>
    <row r="9" spans="1:7" ht="27.95" customHeight="1" x14ac:dyDescent="0.4">
      <c r="A9" s="6" t="s">
        <v>11</v>
      </c>
      <c r="B9" s="7" t="s">
        <v>12</v>
      </c>
      <c r="C9" s="7"/>
      <c r="D9" s="8"/>
      <c r="E9" s="9"/>
      <c r="F9" s="10"/>
      <c r="G9" s="11"/>
    </row>
    <row r="10" spans="1:7" ht="27.95" customHeight="1" x14ac:dyDescent="0.4">
      <c r="A10" s="6"/>
      <c r="B10" s="7" t="s">
        <v>13</v>
      </c>
      <c r="C10" s="7">
        <v>2</v>
      </c>
      <c r="D10" s="8" t="s">
        <v>14</v>
      </c>
      <c r="E10" s="9"/>
      <c r="F10" s="10"/>
      <c r="G10" s="11" t="s">
        <v>15</v>
      </c>
    </row>
    <row r="11" spans="1:7" ht="27.95" customHeight="1" x14ac:dyDescent="0.4">
      <c r="A11" s="6"/>
      <c r="B11" s="7" t="s">
        <v>16</v>
      </c>
      <c r="C11" s="7">
        <v>2</v>
      </c>
      <c r="D11" s="8" t="s">
        <v>14</v>
      </c>
      <c r="E11" s="9"/>
      <c r="F11" s="10"/>
      <c r="G11" s="11" t="s">
        <v>15</v>
      </c>
    </row>
    <row r="12" spans="1:7" ht="27.95" customHeight="1" x14ac:dyDescent="0.4">
      <c r="A12" s="6"/>
      <c r="B12" s="7" t="s">
        <v>17</v>
      </c>
      <c r="C12" s="7">
        <v>2</v>
      </c>
      <c r="D12" s="8" t="s">
        <v>14</v>
      </c>
      <c r="E12" s="9"/>
      <c r="F12" s="10"/>
      <c r="G12" s="11" t="s">
        <v>15</v>
      </c>
    </row>
    <row r="13" spans="1:7" ht="27.95" customHeight="1" x14ac:dyDescent="0.4">
      <c r="A13" s="6"/>
      <c r="B13" s="7" t="s">
        <v>18</v>
      </c>
      <c r="C13" s="7">
        <v>2</v>
      </c>
      <c r="D13" s="8" t="s">
        <v>14</v>
      </c>
      <c r="E13" s="9"/>
      <c r="F13" s="10"/>
      <c r="G13" s="11" t="s">
        <v>15</v>
      </c>
    </row>
    <row r="14" spans="1:7" ht="27.95" customHeight="1" x14ac:dyDescent="0.4">
      <c r="A14" s="6"/>
      <c r="B14" s="7"/>
      <c r="C14" s="7"/>
      <c r="D14" s="8"/>
      <c r="E14" s="9"/>
      <c r="F14" s="10"/>
      <c r="G14" s="11"/>
    </row>
    <row r="15" spans="1:7" ht="27.95" customHeight="1" x14ac:dyDescent="0.4">
      <c r="A15" s="6"/>
      <c r="B15" s="7"/>
      <c r="C15" s="7"/>
      <c r="D15" s="8"/>
      <c r="E15" s="9"/>
      <c r="F15" s="10"/>
      <c r="G15" s="11"/>
    </row>
    <row r="16" spans="1:7" ht="27.95" customHeight="1" x14ac:dyDescent="0.4">
      <c r="A16" s="6" t="s">
        <v>20</v>
      </c>
      <c r="B16" s="7" t="s">
        <v>12</v>
      </c>
      <c r="C16" s="7"/>
      <c r="D16" s="8"/>
      <c r="E16" s="9"/>
      <c r="F16" s="10"/>
      <c r="G16" s="11"/>
    </row>
    <row r="17" spans="1:7" ht="27.95" customHeight="1" x14ac:dyDescent="0.4">
      <c r="A17" s="6"/>
      <c r="B17" s="7" t="s">
        <v>19</v>
      </c>
      <c r="C17" s="7">
        <v>2</v>
      </c>
      <c r="D17" s="8" t="s">
        <v>14</v>
      </c>
      <c r="E17" s="9"/>
      <c r="F17" s="10"/>
      <c r="G17" s="11"/>
    </row>
    <row r="18" spans="1:7" ht="27.95" customHeight="1" x14ac:dyDescent="0.4">
      <c r="A18" s="6"/>
      <c r="B18" s="7" t="s">
        <v>10</v>
      </c>
      <c r="C18" s="7"/>
      <c r="D18" s="8"/>
      <c r="E18" s="9"/>
      <c r="F18" s="10"/>
      <c r="G18" s="11"/>
    </row>
    <row r="19" spans="1:7" ht="27.95" customHeight="1" x14ac:dyDescent="0.4">
      <c r="A19" s="6"/>
      <c r="B19" s="7"/>
      <c r="C19" s="7"/>
      <c r="D19" s="8"/>
      <c r="E19" s="9"/>
      <c r="F19" s="10"/>
      <c r="G19" s="11"/>
    </row>
    <row r="20" spans="1:7" ht="27.95" customHeight="1" x14ac:dyDescent="0.4">
      <c r="A20" s="6" t="s">
        <v>20</v>
      </c>
      <c r="B20" s="7" t="s">
        <v>21</v>
      </c>
      <c r="C20" s="7">
        <v>2</v>
      </c>
      <c r="D20" s="8" t="s">
        <v>8</v>
      </c>
      <c r="E20" s="9"/>
      <c r="F20" s="10"/>
      <c r="G20" s="11"/>
    </row>
    <row r="21" spans="1:7" ht="27.95" customHeight="1" x14ac:dyDescent="0.4">
      <c r="A21" s="6"/>
      <c r="B21" s="7" t="s">
        <v>22</v>
      </c>
      <c r="C21" s="7">
        <v>2</v>
      </c>
      <c r="D21" s="8" t="s">
        <v>14</v>
      </c>
      <c r="E21" s="9"/>
      <c r="F21" s="10"/>
      <c r="G21" s="11"/>
    </row>
    <row r="22" spans="1:7" ht="27.95" customHeight="1" x14ac:dyDescent="0.4">
      <c r="A22" s="6"/>
      <c r="B22" s="7" t="s">
        <v>10</v>
      </c>
      <c r="C22" s="7"/>
      <c r="D22" s="8"/>
      <c r="E22" s="9"/>
      <c r="F22" s="24"/>
      <c r="G22" s="11"/>
    </row>
    <row r="23" spans="1:7" ht="27.95" customHeight="1" x14ac:dyDescent="0.4">
      <c r="A23" s="6"/>
      <c r="B23" s="7"/>
      <c r="C23" s="7"/>
      <c r="D23" s="8"/>
      <c r="E23" s="9"/>
      <c r="F23" s="24"/>
      <c r="G23" s="11"/>
    </row>
    <row r="24" spans="1:7" ht="27.95" customHeight="1" x14ac:dyDescent="0.4">
      <c r="A24" s="6" t="s">
        <v>23</v>
      </c>
      <c r="B24" s="7" t="s">
        <v>30</v>
      </c>
      <c r="C24" s="7"/>
      <c r="D24" s="8"/>
      <c r="E24" s="9"/>
      <c r="F24" s="24"/>
      <c r="G24" s="11"/>
    </row>
    <row r="25" spans="1:7" ht="27.95" customHeight="1" x14ac:dyDescent="0.4">
      <c r="A25" s="6" t="s">
        <v>31</v>
      </c>
      <c r="B25" s="7" t="s">
        <v>29</v>
      </c>
      <c r="C25" s="7"/>
      <c r="D25" s="25"/>
      <c r="E25" s="9"/>
      <c r="F25" s="24"/>
      <c r="G25" s="11"/>
    </row>
    <row r="26" spans="1:7" ht="27.95" customHeight="1" x14ac:dyDescent="0.4">
      <c r="A26" s="6" t="s">
        <v>26</v>
      </c>
      <c r="B26" s="7" t="s">
        <v>27</v>
      </c>
      <c r="C26" s="7"/>
      <c r="D26" s="25">
        <v>0.1</v>
      </c>
      <c r="E26" s="9"/>
      <c r="F26" s="24"/>
      <c r="G26" s="11"/>
    </row>
    <row r="27" spans="1:7" ht="27.95" customHeight="1" x14ac:dyDescent="0.4">
      <c r="A27" s="6" t="s">
        <v>33</v>
      </c>
      <c r="B27" s="7" t="s">
        <v>35</v>
      </c>
      <c r="C27" s="7"/>
      <c r="D27" s="8"/>
      <c r="E27" s="9"/>
      <c r="F27" s="24"/>
      <c r="G27" s="11"/>
    </row>
    <row r="28" spans="1:7" ht="27.95" customHeight="1" x14ac:dyDescent="0.4">
      <c r="A28" s="6" t="s">
        <v>32</v>
      </c>
      <c r="B28" s="7" t="s">
        <v>34</v>
      </c>
      <c r="C28" s="7"/>
      <c r="D28" s="8"/>
      <c r="E28" s="9"/>
      <c r="F28" s="24"/>
      <c r="G28" s="11"/>
    </row>
  </sheetData>
  <mergeCells count="1">
    <mergeCell ref="A1:G2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scale="82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明細書</vt:lpstr>
      <vt:lpstr>明細書 </vt:lpstr>
      <vt:lpstr>明細書!Print_Area</vt:lpstr>
      <vt:lpstr>'明細書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システム管理者 涌谷町役場</dc:creator>
  <cp:lastModifiedBy>佐竹　玄起</cp:lastModifiedBy>
  <cp:lastPrinted>2026-06-11T00:54:36Z</cp:lastPrinted>
  <dcterms:created xsi:type="dcterms:W3CDTF">2025-04-23T09:32:17Z</dcterms:created>
  <dcterms:modified xsi:type="dcterms:W3CDTF">2026-06-24T00:12:16Z</dcterms:modified>
</cp:coreProperties>
</file>